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5" windowWidth="15960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G131" i="1" l="1"/>
  <c r="F131" i="1"/>
  <c r="C131" i="1"/>
  <c r="G107" i="1"/>
  <c r="F107" i="1"/>
  <c r="C107" i="1"/>
  <c r="G86" i="1"/>
  <c r="F86" i="1"/>
  <c r="C86" i="1"/>
  <c r="G59" i="1"/>
  <c r="F59" i="1"/>
  <c r="C59" i="1"/>
  <c r="G43" i="1"/>
  <c r="F43" i="1"/>
  <c r="C43" i="1"/>
  <c r="G22" i="1"/>
  <c r="F22" i="1"/>
  <c r="C22" i="1"/>
  <c r="C132" i="1" l="1"/>
  <c r="G132" i="1" s="1"/>
  <c r="F132" i="1"/>
</calcChain>
</file>

<file path=xl/sharedStrings.xml><?xml version="1.0" encoding="utf-8"?>
<sst xmlns="http://schemas.openxmlformats.org/spreadsheetml/2006/main" count="190" uniqueCount="186">
  <si>
    <t>Адресна програма м. Київ (правий берег)</t>
  </si>
  <si>
    <t>район</t>
  </si>
  <si>
    <t>Новобудова: Київ (правий берег)</t>
  </si>
  <si>
    <t>к-сть рекламних площин</t>
  </si>
  <si>
    <t>№ конструкції</t>
  </si>
  <si>
    <t>к-сть поверхів</t>
  </si>
  <si>
    <t>к-сть ліфтів в під'їзді</t>
  </si>
  <si>
    <t>к-сть квартир</t>
  </si>
  <si>
    <t>Оболонський район</t>
  </si>
  <si>
    <t>пакет "Оболонь"</t>
  </si>
  <si>
    <t>вул. Петра Калнишевського, 8 ЖК "Яскравий"</t>
  </si>
  <si>
    <t>пров. Балтійский, 23 (буд. 1) ЖК "Навігатор"</t>
  </si>
  <si>
    <t>414, 411, 446, 447, 448</t>
  </si>
  <si>
    <t>пров. Балтійский, 23 (буд. 2) ЖК "Навігатор"</t>
  </si>
  <si>
    <t>454, 449, 462, 463</t>
  </si>
  <si>
    <t>вул. Оболонська Набережна,1</t>
  </si>
  <si>
    <t>300, 301, 302</t>
  </si>
  <si>
    <t>пр-кт Володимира Івасюка (пр-кт. Героїв Сталінграда),  2Г</t>
  </si>
  <si>
    <t>303, 320</t>
  </si>
  <si>
    <t>пр-кт Володимира Івасюка (пр-кт. Героїв Сталінграда), 6А</t>
  </si>
  <si>
    <t>пр-кт Володимира Івасюка (пр-кт. Героїв Сталінграда),  12Д</t>
  </si>
  <si>
    <t>пр-кт Володимира Івасюка (пр-кт. Героїв Сталінграда), 24</t>
  </si>
  <si>
    <t>пр-кт Оболонський, 22В</t>
  </si>
  <si>
    <t>451, 452</t>
  </si>
  <si>
    <t>вул. Йорданська, 1</t>
  </si>
  <si>
    <t>396, 397</t>
  </si>
  <si>
    <t>20-23</t>
  </si>
  <si>
    <t>вул. Левка Лук'яненка (Маршала Тимошенка), 21 (корп 3)</t>
  </si>
  <si>
    <t>пер-к Макіївский, 2</t>
  </si>
  <si>
    <t>вул. Макіївска, 8</t>
  </si>
  <si>
    <t>вул. Макіївска, 10А</t>
  </si>
  <si>
    <t xml:space="preserve">Всього: </t>
  </si>
  <si>
    <t>пакет "Виноградар"</t>
  </si>
  <si>
    <t>Подільський район</t>
  </si>
  <si>
    <t>вул. Олександра Олеся, 4A ЖК "Варшавський"</t>
  </si>
  <si>
    <t>417, 348</t>
  </si>
  <si>
    <t>вул. Олександра Олеся, 4Б ЖК "Варшавський"</t>
  </si>
  <si>
    <t>424, 425</t>
  </si>
  <si>
    <t>вул. Олександра Олеся, 4 ЖК "Варшавський"</t>
  </si>
  <si>
    <t>вул. Олександра Олеся, 6Б ЖК "Варшавський"</t>
  </si>
  <si>
    <t>435, 436</t>
  </si>
  <si>
    <t>вул. Бакинська, 37Д</t>
  </si>
  <si>
    <t>пр-кт Європейського Союзу (пр-кт Правди), 43Б ЖК "Варшавський"</t>
  </si>
  <si>
    <t>вул. Сергія Данченка, 1 ЖК "Крістер Град"</t>
  </si>
  <si>
    <t>385, 497, 493</t>
  </si>
  <si>
    <t>вул. Сергія Данченка, 3 ЖК "Крістер Град"</t>
  </si>
  <si>
    <t>494, 498</t>
  </si>
  <si>
    <t>вул. Сергія Данченка, 5 ЖК "Крістер Град"</t>
  </si>
  <si>
    <t>360, 421, 420, 496, 495</t>
  </si>
  <si>
    <t>вул. Сергія Данченка, 28 ЖК "Новомостицько-Замковецький"</t>
  </si>
  <si>
    <t>361, 369, 374, 515, 516</t>
  </si>
  <si>
    <t>вул. Сергія Данченка, 34 ЖК "Новомостицько-Замковецький"</t>
  </si>
  <si>
    <t>487, 488</t>
  </si>
  <si>
    <t>вул. Івана Виговского, 10К ЖК "Сирецькі Сади"</t>
  </si>
  <si>
    <t>507, 508</t>
  </si>
  <si>
    <t>вул. Івана Виговского, 10М ЖК "Сирецькі Сади"</t>
  </si>
  <si>
    <t>вул. Івана Виговского, 10Е ЖК "Сирецькі Сади"</t>
  </si>
  <si>
    <t>455, 457</t>
  </si>
  <si>
    <t>вул. Івана Виговского, 10Ж ЖК "Сирецькі Сади"</t>
  </si>
  <si>
    <t>458, 505, 506</t>
  </si>
  <si>
    <t>вул. Івана Виговского, 10Л ЖК "Сирецькі Сади"</t>
  </si>
  <si>
    <t>336, 473</t>
  </si>
  <si>
    <t>пр-кт Георгія Гонзадзе, 18з</t>
  </si>
  <si>
    <t>вул. Межова. 23Б</t>
  </si>
  <si>
    <t>вул. Вавілових, 15А</t>
  </si>
  <si>
    <t>Всього:</t>
  </si>
  <si>
    <t>Шевченківський район</t>
  </si>
  <si>
    <t>пакет "Нивки"</t>
  </si>
  <si>
    <t>вул. Олеся Бердника, 1Д ЖК "Нивки Парк"</t>
  </si>
  <si>
    <t>471, 472, 473, 474</t>
  </si>
  <si>
    <t>вул. Олеся Бердника, 1Г ЖК "Нивки Парк"</t>
  </si>
  <si>
    <t>476, 477</t>
  </si>
  <si>
    <t>пр-кт Берестейський (пр-кт Перемоги), 65Д ЖК "Нивки Парк"</t>
  </si>
  <si>
    <t>501, 502, 503</t>
  </si>
  <si>
    <t>пр-кт Берестейський (пр-кт Перемоги), 65В ЖК "Нивки Парк"</t>
  </si>
  <si>
    <t>459, 460, 461</t>
  </si>
  <si>
    <t>пр-кт Берестейський (пр-кт Перемоги), 71А</t>
  </si>
  <si>
    <t>412, 413, 415, 416</t>
  </si>
  <si>
    <t>вул. Нивска, 4Г ЖК "Глорія Парк"</t>
  </si>
  <si>
    <t>399, 400, 401, 403</t>
  </si>
  <si>
    <t>вул. Олександрівска, 1 ЖК "Глорія Парк"</t>
  </si>
  <si>
    <t>398, 402, 404</t>
  </si>
  <si>
    <t>вул. Гарматна,20</t>
  </si>
  <si>
    <t>вул. Віталія Скакуна 19 ЖК "Відрадний"</t>
  </si>
  <si>
    <t>вул. Віталія Скакуна 21 ЖК "Відрадний"</t>
  </si>
  <si>
    <t>вул. Віталія Скакуна 23 ЖК "Відрадний"</t>
  </si>
  <si>
    <t>вул. Віталія Скакуна 25 ЖК "Відрадний"</t>
  </si>
  <si>
    <t>проспект Любомира Гузара, 46Б</t>
  </si>
  <si>
    <t>проспект Любомира Гузара, 46В</t>
  </si>
  <si>
    <t>пакет "Центр"</t>
  </si>
  <si>
    <t>Печерський, Шевченківський, Солом'янський райони</t>
  </si>
  <si>
    <t>бул-р. Лесі Українки , 7А</t>
  </si>
  <si>
    <t>382, 383</t>
  </si>
  <si>
    <t xml:space="preserve">бул-р. Лесі Українки , 23 </t>
  </si>
  <si>
    <t xml:space="preserve">бул-р. Лесі Українки , 30Б </t>
  </si>
  <si>
    <t>вул. Науки, 16</t>
  </si>
  <si>
    <t>вул. Науки, 16А</t>
  </si>
  <si>
    <t>вуд. Генерала Шаповала, 2 ЖК "Смарагдовий"</t>
  </si>
  <si>
    <t>489, 491, 492</t>
  </si>
  <si>
    <t>вуд. Генерала Шаповала, 2а ЖК "Смарагдовий"</t>
  </si>
  <si>
    <t>вул. Дмитрівська, 80</t>
  </si>
  <si>
    <t>вул. Провіантська, 3</t>
  </si>
  <si>
    <t>проспект Валерія Лобановського, 6Г</t>
  </si>
  <si>
    <t>вул. Святослава Хороброго, 11Б ЖК "SKY AVENUE"</t>
  </si>
  <si>
    <t>430, 431, 432, 433, 434</t>
  </si>
  <si>
    <t>вул. Євгена Коновальця, 36-В</t>
  </si>
  <si>
    <t>429, 378, 379</t>
  </si>
  <si>
    <t>вул. Євгена Коновальця, 32-А</t>
  </si>
  <si>
    <t>вул. Євгена Коновальця, 32-Б</t>
  </si>
  <si>
    <t>426, 373</t>
  </si>
  <si>
    <t>вул. Євгена Коновальця, 32-В</t>
  </si>
  <si>
    <t>вул. Євгена Коновальця, 32-Г</t>
  </si>
  <si>
    <t>428, 418</t>
  </si>
  <si>
    <t>вул. Жилянська, 118 ЖК «Елегант»</t>
  </si>
  <si>
    <t>пров-к. Ясинуватський, 10 ЖК "Lakes"</t>
  </si>
  <si>
    <t>483, 484, 485, 486</t>
  </si>
  <si>
    <t>вул. Воробйова, 13Е</t>
  </si>
  <si>
    <t>вул. Ковпака, 17</t>
  </si>
  <si>
    <t>вул. Коперніка, 3</t>
  </si>
  <si>
    <t>306, 307, 308</t>
  </si>
  <si>
    <t>19-25</t>
  </si>
  <si>
    <t>вул. Коперніка, 11</t>
  </si>
  <si>
    <t>вул. Кудрявський узвіз, 3</t>
  </si>
  <si>
    <t>вул. Саксаганского, 121 ЖК «Botanic Towers»</t>
  </si>
  <si>
    <t>316, 317</t>
  </si>
  <si>
    <t>вул. Січових Стрільців, 70А ЖК «Столичний Дім» VIP</t>
  </si>
  <si>
    <t>Святошинський район</t>
  </si>
  <si>
    <t>пакет "Святошино"</t>
  </si>
  <si>
    <t>пров. Приладний, 10А ЖК "Академ Квартал"</t>
  </si>
  <si>
    <t>пров. Приладний, 10Б ЖК "Академ Квартал»</t>
  </si>
  <si>
    <t>пров. Приладний, 10В ЖК "Академ Квартал"</t>
  </si>
  <si>
    <t>пр-кт Академіка Палладіна 18/30</t>
  </si>
  <si>
    <t>322, 328, 341, 391,</t>
  </si>
  <si>
    <t>пр-кт Академіка Палладіна, 22</t>
  </si>
  <si>
    <t>326, 312, 321</t>
  </si>
  <si>
    <t>16-23</t>
  </si>
  <si>
    <t>пр-кт Академіка Палладіна, 25</t>
  </si>
  <si>
    <t>вул. Володимира Наумовича, 4 ЖК "Озерний"</t>
  </si>
  <si>
    <t>вул. Володимира Наумовича, 4А ЖК «Озерний»</t>
  </si>
  <si>
    <t>вул. Володимира Наумовича, 6 ЖК "Озерний"</t>
  </si>
  <si>
    <t>вул. Ірпінська, 69А</t>
  </si>
  <si>
    <t>вул. Ірпінська, 69Б</t>
  </si>
  <si>
    <t>бул-р Миколи Руденка (бул-р Кольцова), 14-А</t>
  </si>
  <si>
    <t>бул-р Миколи Руденка (бул-р Кольцова), 14-З</t>
  </si>
  <si>
    <t>бул-р Миколи Руденка (бул-р Кольцова), 14-У</t>
  </si>
  <si>
    <t>пр-кт Леся Курбаса, 7Б</t>
  </si>
  <si>
    <t>вул. Львівска 22А</t>
  </si>
  <si>
    <t>вул. Львівска, 22</t>
  </si>
  <si>
    <t>вул. Олевска, 5 ЖК "Сосновий Бір"</t>
  </si>
  <si>
    <t>371, 372</t>
  </si>
  <si>
    <t>вул. Олевска, 9 ЖК "Сосновий Бір"</t>
  </si>
  <si>
    <t>Голосіївський район</t>
  </si>
  <si>
    <t>пакет "Голосіїв"</t>
  </si>
  <si>
    <t>вул. Степана Рудницького, 19/14 ЖК "Венеція"</t>
  </si>
  <si>
    <t>352, 354</t>
  </si>
  <si>
    <t>вул. Степана Рудницького, 5А</t>
  </si>
  <si>
    <t>вул. Академіка Заболотного, 15Б</t>
  </si>
  <si>
    <t>468, 469</t>
  </si>
  <si>
    <t>вул. Академіка Заболотного, 15В</t>
  </si>
  <si>
    <t>465, 466, 467</t>
  </si>
  <si>
    <t>вул. Самійла Кішки (вул. Маршала Конєва), 12 ЖК "Венеція"</t>
  </si>
  <si>
    <t>вул. Юлії Здановської, 34А  ЖК "Амурський"</t>
  </si>
  <si>
    <t>вул. Юлії Здановської, 36А  ЖК "Амурський"</t>
  </si>
  <si>
    <t>387, 405</t>
  </si>
  <si>
    <t>вул. Юлії Здановської, 36В  ЖК "Амурський"</t>
  </si>
  <si>
    <t>419, 499, 504</t>
  </si>
  <si>
    <t>пр-кт. Глушкова, 9В</t>
  </si>
  <si>
    <t>510, 511</t>
  </si>
  <si>
    <t>пр-кт. Глушкова, 9Г</t>
  </si>
  <si>
    <t>вул. Героїв Оборони, 10А</t>
  </si>
  <si>
    <t>вул. Юлії Здановської, 81Б  ЖК "Евріка"</t>
  </si>
  <si>
    <t>337, 338</t>
  </si>
  <si>
    <t>вул. Юлії Здановської , 85 ЖК "Евріка"</t>
  </si>
  <si>
    <t>вул. Юлії Здановської ,  85А ЖК "Евріка"</t>
  </si>
  <si>
    <t>вул. Юлії Здановської,  85Б ЖК "Евріка"</t>
  </si>
  <si>
    <t>вул. Самійла Кішки (вул. Маршала Конєва), 5Д ЖК "Евріка"</t>
  </si>
  <si>
    <t>вул. Самійла Кішки (вул. Маршала Конєва), 5Г  ЖК "Евріка"</t>
  </si>
  <si>
    <t>пр -кт. Голосієвський, 30А</t>
  </si>
  <si>
    <t>пр -кт. Голосієвський, 30Б</t>
  </si>
  <si>
    <t>479, 480</t>
  </si>
  <si>
    <t>пр -кт. Голосієвський, 30В</t>
  </si>
  <si>
    <t>пров. Моторний, 9</t>
  </si>
  <si>
    <t>пров. Моторний, 9А</t>
  </si>
  <si>
    <t>Всього на Правому березі:</t>
  </si>
  <si>
    <t>406, 407, 342</t>
  </si>
  <si>
    <t>324, 330, 333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</si>
</sst>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</font>
    <font>
      <b/>
      <sz val="14"/>
      <color indexed="8"/>
      <name val="Times New Roman"/>
    </font>
    <font>
      <b/>
      <sz val="12"/>
      <color indexed="8"/>
      <name val="Calibri"/>
    </font>
    <font>
      <b/>
      <u/>
      <sz val="10"/>
      <color indexed="8"/>
      <name val="Times New Roman"/>
    </font>
    <font>
      <b/>
      <sz val="10"/>
      <color indexed="8"/>
      <name val="Times New Roman"/>
    </font>
    <font>
      <sz val="10"/>
      <color indexed="8"/>
      <name val="Times New Roman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1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53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left" vertical="center"/>
    </xf>
    <xf numFmtId="0" fontId="5" fillId="0" borderId="4" xfId="0" applyNumberFormat="1" applyFont="1" applyBorder="1" applyAlignment="1">
      <alignment horizontal="center" vertical="center"/>
    </xf>
    <xf numFmtId="49" fontId="5" fillId="4" borderId="4" xfId="0" applyNumberFormat="1" applyFont="1" applyFill="1" applyBorder="1" applyAlignment="1">
      <alignment horizontal="left" vertical="center" wrapText="1"/>
    </xf>
    <xf numFmtId="0" fontId="5" fillId="4" borderId="4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4" borderId="13" xfId="0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3" borderId="8" xfId="0" applyNumberFormat="1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4" fillId="4" borderId="8" xfId="0" applyNumberFormat="1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C5E0B3"/>
      <rgbColor rgb="FFD9E3F3"/>
      <rgbColor rgb="FF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85341</xdr:colOff>
      <xdr:row>0</xdr:row>
      <xdr:rowOff>37437</xdr:rowOff>
    </xdr:from>
    <xdr:to>
      <xdr:col>1</xdr:col>
      <xdr:colOff>1428750</xdr:colOff>
      <xdr:row>4</xdr:row>
      <xdr:rowOff>38101</xdr:rowOff>
    </xdr:to>
    <xdr:pic>
      <xdr:nvPicPr>
        <xdr:cNvPr id="2" name="Изображение 2" descr="Изображение 2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 l="6061" t="21457" r="34848" b="28777"/>
        <a:stretch>
          <a:fillRect/>
        </a:stretch>
      </xdr:blipFill>
      <xdr:spPr>
        <a:xfrm>
          <a:off x="85341" y="37437"/>
          <a:ext cx="1743459" cy="76266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"/>
  <sheetViews>
    <sheetView showGridLines="0" tabSelected="1" topLeftCell="A108" workbookViewId="0">
      <selection activeCell="L6" sqref="L6"/>
    </sheetView>
  </sheetViews>
  <sheetFormatPr defaultColWidth="9" defaultRowHeight="15" customHeight="1" x14ac:dyDescent="0.25"/>
  <cols>
    <col min="1" max="1" width="6" style="1" customWidth="1"/>
    <col min="2" max="2" width="58" style="1" customWidth="1"/>
    <col min="3" max="3" width="13.42578125" style="1" customWidth="1"/>
    <col min="4" max="4" width="24.28515625" style="1" customWidth="1"/>
    <col min="5" max="5" width="9" style="1" customWidth="1"/>
    <col min="6" max="6" width="10.42578125" style="1" customWidth="1"/>
    <col min="7" max="8" width="9" style="1" customWidth="1"/>
    <col min="9" max="16384" width="9" style="1"/>
  </cols>
  <sheetData>
    <row r="1" spans="1:7" ht="15" customHeight="1" x14ac:dyDescent="0.25">
      <c r="A1" s="42" t="s">
        <v>0</v>
      </c>
      <c r="B1" s="43"/>
      <c r="C1" s="43"/>
      <c r="D1" s="43"/>
      <c r="E1" s="43"/>
      <c r="F1" s="43"/>
      <c r="G1" s="43"/>
    </row>
    <row r="2" spans="1:7" ht="15" customHeight="1" x14ac:dyDescent="0.25">
      <c r="A2" s="44"/>
      <c r="B2" s="44"/>
      <c r="C2" s="44"/>
      <c r="D2" s="44"/>
      <c r="E2" s="44"/>
      <c r="F2" s="44"/>
      <c r="G2" s="44"/>
    </row>
    <row r="3" spans="1:7" ht="15" customHeight="1" x14ac:dyDescent="0.25">
      <c r="A3" s="44"/>
      <c r="B3" s="44"/>
      <c r="C3" s="44"/>
      <c r="D3" s="44"/>
      <c r="E3" s="44"/>
      <c r="F3" s="44"/>
      <c r="G3" s="44"/>
    </row>
    <row r="4" spans="1:7" ht="15" customHeight="1" x14ac:dyDescent="0.25">
      <c r="A4" s="44"/>
      <c r="B4" s="44"/>
      <c r="C4" s="44"/>
      <c r="D4" s="44"/>
      <c r="E4" s="44"/>
      <c r="F4" s="44"/>
      <c r="G4" s="44"/>
    </row>
    <row r="5" spans="1:7" ht="9.75" customHeight="1" x14ac:dyDescent="0.25">
      <c r="A5" s="45"/>
      <c r="B5" s="45"/>
      <c r="C5" s="45"/>
      <c r="D5" s="45"/>
      <c r="E5" s="45"/>
      <c r="F5" s="45"/>
      <c r="G5" s="45"/>
    </row>
    <row r="6" spans="1:7" ht="42" customHeight="1" x14ac:dyDescent="0.25">
      <c r="A6" s="2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</row>
    <row r="7" spans="1:7" ht="15" customHeight="1" x14ac:dyDescent="0.25">
      <c r="A7" s="50" t="s">
        <v>8</v>
      </c>
      <c r="B7" s="37" t="s">
        <v>9</v>
      </c>
      <c r="C7" s="38"/>
      <c r="D7" s="38"/>
      <c r="E7" s="38"/>
      <c r="F7" s="38"/>
      <c r="G7" s="38"/>
    </row>
    <row r="8" spans="1:7" ht="15" customHeight="1" x14ac:dyDescent="0.25">
      <c r="A8" s="51"/>
      <c r="B8" s="4" t="s">
        <v>10</v>
      </c>
      <c r="C8" s="5">
        <v>1</v>
      </c>
      <c r="D8" s="5">
        <v>514</v>
      </c>
      <c r="E8" s="5">
        <v>25</v>
      </c>
      <c r="F8" s="5">
        <v>3</v>
      </c>
      <c r="G8" s="5">
        <v>230</v>
      </c>
    </row>
    <row r="9" spans="1:7" ht="15" customHeight="1" x14ac:dyDescent="0.25">
      <c r="A9" s="51"/>
      <c r="B9" s="6" t="s">
        <v>11</v>
      </c>
      <c r="C9" s="7">
        <v>5</v>
      </c>
      <c r="D9" s="8" t="s">
        <v>12</v>
      </c>
      <c r="E9" s="7">
        <v>25</v>
      </c>
      <c r="F9" s="7">
        <v>18</v>
      </c>
      <c r="G9" s="7">
        <v>720</v>
      </c>
    </row>
    <row r="10" spans="1:7" ht="15" customHeight="1" x14ac:dyDescent="0.25">
      <c r="A10" s="51"/>
      <c r="B10" s="6" t="s">
        <v>13</v>
      </c>
      <c r="C10" s="7">
        <v>4</v>
      </c>
      <c r="D10" s="8" t="s">
        <v>14</v>
      </c>
      <c r="E10" s="7">
        <v>25</v>
      </c>
      <c r="F10" s="7">
        <v>12</v>
      </c>
      <c r="G10" s="7">
        <v>560</v>
      </c>
    </row>
    <row r="11" spans="1:7" ht="15" customHeight="1" x14ac:dyDescent="0.25">
      <c r="A11" s="51"/>
      <c r="B11" s="6" t="s">
        <v>15</v>
      </c>
      <c r="C11" s="7">
        <v>3</v>
      </c>
      <c r="D11" s="8" t="s">
        <v>16</v>
      </c>
      <c r="E11" s="7">
        <v>27</v>
      </c>
      <c r="F11" s="7">
        <v>6</v>
      </c>
      <c r="G11" s="7">
        <v>240</v>
      </c>
    </row>
    <row r="12" spans="1:7" ht="15" customHeight="1" x14ac:dyDescent="0.25">
      <c r="A12" s="51"/>
      <c r="B12" s="6" t="s">
        <v>17</v>
      </c>
      <c r="C12" s="7">
        <v>2</v>
      </c>
      <c r="D12" s="8" t="s">
        <v>18</v>
      </c>
      <c r="E12" s="7">
        <v>25</v>
      </c>
      <c r="F12" s="7">
        <v>6</v>
      </c>
      <c r="G12" s="7">
        <v>240</v>
      </c>
    </row>
    <row r="13" spans="1:7" ht="15" customHeight="1" x14ac:dyDescent="0.25">
      <c r="A13" s="51"/>
      <c r="B13" s="6" t="s">
        <v>19</v>
      </c>
      <c r="C13" s="7">
        <v>1</v>
      </c>
      <c r="D13" s="7">
        <v>332</v>
      </c>
      <c r="E13" s="7">
        <v>25</v>
      </c>
      <c r="F13" s="7">
        <v>3</v>
      </c>
      <c r="G13" s="7">
        <v>120</v>
      </c>
    </row>
    <row r="14" spans="1:7" ht="15" customHeight="1" x14ac:dyDescent="0.25">
      <c r="A14" s="51"/>
      <c r="B14" s="6" t="s">
        <v>20</v>
      </c>
      <c r="C14" s="7">
        <v>1</v>
      </c>
      <c r="D14" s="7">
        <v>343</v>
      </c>
      <c r="E14" s="7">
        <v>17</v>
      </c>
      <c r="F14" s="7">
        <v>2</v>
      </c>
      <c r="G14" s="7">
        <v>89</v>
      </c>
    </row>
    <row r="15" spans="1:7" ht="15" customHeight="1" x14ac:dyDescent="0.25">
      <c r="A15" s="51"/>
      <c r="B15" s="6" t="s">
        <v>21</v>
      </c>
      <c r="C15" s="7">
        <v>1</v>
      </c>
      <c r="D15" s="7">
        <v>444</v>
      </c>
      <c r="E15" s="7">
        <v>20</v>
      </c>
      <c r="F15" s="7">
        <v>2</v>
      </c>
      <c r="G15" s="7">
        <v>146</v>
      </c>
    </row>
    <row r="16" spans="1:7" ht="15" customHeight="1" x14ac:dyDescent="0.25">
      <c r="A16" s="51"/>
      <c r="B16" s="6" t="s">
        <v>22</v>
      </c>
      <c r="C16" s="7">
        <v>2</v>
      </c>
      <c r="D16" s="8" t="s">
        <v>23</v>
      </c>
      <c r="E16" s="7">
        <v>17</v>
      </c>
      <c r="F16" s="7">
        <v>4</v>
      </c>
      <c r="G16" s="7">
        <v>200</v>
      </c>
    </row>
    <row r="17" spans="1:7" ht="15" customHeight="1" x14ac:dyDescent="0.25">
      <c r="A17" s="51"/>
      <c r="B17" s="6" t="s">
        <v>24</v>
      </c>
      <c r="C17" s="7">
        <v>2</v>
      </c>
      <c r="D17" s="8" t="s">
        <v>25</v>
      </c>
      <c r="E17" s="8" t="s">
        <v>26</v>
      </c>
      <c r="F17" s="7">
        <v>6</v>
      </c>
      <c r="G17" s="7">
        <v>220</v>
      </c>
    </row>
    <row r="18" spans="1:7" ht="15" customHeight="1" x14ac:dyDescent="0.25">
      <c r="A18" s="51"/>
      <c r="B18" s="6" t="s">
        <v>27</v>
      </c>
      <c r="C18" s="7">
        <v>1</v>
      </c>
      <c r="D18" s="7">
        <v>331</v>
      </c>
      <c r="E18" s="7">
        <v>25</v>
      </c>
      <c r="F18" s="7">
        <v>4</v>
      </c>
      <c r="G18" s="7">
        <v>84</v>
      </c>
    </row>
    <row r="19" spans="1:7" ht="15" customHeight="1" x14ac:dyDescent="0.25">
      <c r="A19" s="51"/>
      <c r="B19" s="6" t="s">
        <v>28</v>
      </c>
      <c r="C19" s="7">
        <v>1</v>
      </c>
      <c r="D19" s="7">
        <v>310</v>
      </c>
      <c r="E19" s="7">
        <v>23</v>
      </c>
      <c r="F19" s="7">
        <v>3</v>
      </c>
      <c r="G19" s="7">
        <v>124</v>
      </c>
    </row>
    <row r="20" spans="1:7" ht="15" customHeight="1" x14ac:dyDescent="0.25">
      <c r="A20" s="51"/>
      <c r="B20" s="6" t="s">
        <v>29</v>
      </c>
      <c r="C20" s="7">
        <v>1</v>
      </c>
      <c r="D20" s="7">
        <v>309</v>
      </c>
      <c r="E20" s="7">
        <v>23</v>
      </c>
      <c r="F20" s="7">
        <v>3</v>
      </c>
      <c r="G20" s="7">
        <v>124</v>
      </c>
    </row>
    <row r="21" spans="1:7" ht="15" customHeight="1" x14ac:dyDescent="0.25">
      <c r="A21" s="52"/>
      <c r="B21" s="6" t="s">
        <v>30</v>
      </c>
      <c r="C21" s="7">
        <v>1</v>
      </c>
      <c r="D21" s="7">
        <v>356</v>
      </c>
      <c r="E21" s="7">
        <v>17</v>
      </c>
      <c r="F21" s="7">
        <v>2</v>
      </c>
      <c r="G21" s="7">
        <v>78</v>
      </c>
    </row>
    <row r="22" spans="1:7" ht="15" customHeight="1" x14ac:dyDescent="0.25">
      <c r="A22" s="27" t="s">
        <v>31</v>
      </c>
      <c r="B22" s="28"/>
      <c r="C22" s="9">
        <f>SUM(C8:C21)</f>
        <v>26</v>
      </c>
      <c r="D22" s="10"/>
      <c r="E22" s="10"/>
      <c r="F22" s="9">
        <f>SUM(F8:F21)</f>
        <v>74</v>
      </c>
      <c r="G22" s="9">
        <f>SUM(G8:G21)</f>
        <v>3175</v>
      </c>
    </row>
    <row r="23" spans="1:7" ht="15" customHeight="1" x14ac:dyDescent="0.25">
      <c r="A23" s="29" t="s">
        <v>32</v>
      </c>
      <c r="B23" s="39"/>
      <c r="C23" s="40"/>
      <c r="D23" s="40"/>
      <c r="E23" s="40"/>
      <c r="F23" s="40"/>
      <c r="G23" s="41"/>
    </row>
    <row r="24" spans="1:7" ht="15" customHeight="1" x14ac:dyDescent="0.25">
      <c r="A24" s="19" t="s">
        <v>33</v>
      </c>
      <c r="B24" s="6" t="s">
        <v>34</v>
      </c>
      <c r="C24" s="7">
        <v>2</v>
      </c>
      <c r="D24" s="8" t="s">
        <v>35</v>
      </c>
      <c r="E24" s="7">
        <v>24</v>
      </c>
      <c r="F24" s="7">
        <v>4</v>
      </c>
      <c r="G24" s="7">
        <v>300</v>
      </c>
    </row>
    <row r="25" spans="1:7" ht="15" customHeight="1" x14ac:dyDescent="0.25">
      <c r="A25" s="20"/>
      <c r="B25" s="6" t="s">
        <v>36</v>
      </c>
      <c r="C25" s="7">
        <v>2</v>
      </c>
      <c r="D25" s="8" t="s">
        <v>37</v>
      </c>
      <c r="E25" s="7">
        <v>19</v>
      </c>
      <c r="F25" s="7">
        <v>4</v>
      </c>
      <c r="G25" s="7">
        <v>200</v>
      </c>
    </row>
    <row r="26" spans="1:7" ht="15" customHeight="1" x14ac:dyDescent="0.25">
      <c r="A26" s="20"/>
      <c r="B26" s="6" t="s">
        <v>38</v>
      </c>
      <c r="C26" s="7">
        <v>1</v>
      </c>
      <c r="D26" s="7">
        <v>422</v>
      </c>
      <c r="E26" s="7">
        <v>19</v>
      </c>
      <c r="F26" s="7">
        <v>3</v>
      </c>
      <c r="G26" s="7">
        <v>200</v>
      </c>
    </row>
    <row r="27" spans="1:7" ht="15" customHeight="1" x14ac:dyDescent="0.25">
      <c r="A27" s="20"/>
      <c r="B27" s="6" t="s">
        <v>39</v>
      </c>
      <c r="C27" s="7">
        <v>2</v>
      </c>
      <c r="D27" s="8" t="s">
        <v>40</v>
      </c>
      <c r="E27" s="7">
        <v>19</v>
      </c>
      <c r="F27" s="7">
        <v>4</v>
      </c>
      <c r="G27" s="7">
        <v>200</v>
      </c>
    </row>
    <row r="28" spans="1:7" ht="15" customHeight="1" x14ac:dyDescent="0.25">
      <c r="A28" s="20"/>
      <c r="B28" s="6" t="s">
        <v>41</v>
      </c>
      <c r="C28" s="7">
        <v>1</v>
      </c>
      <c r="D28" s="7">
        <v>390</v>
      </c>
      <c r="E28" s="7">
        <v>25</v>
      </c>
      <c r="F28" s="7">
        <v>4</v>
      </c>
      <c r="G28" s="7">
        <v>240</v>
      </c>
    </row>
    <row r="29" spans="1:7" ht="14.1" customHeight="1" x14ac:dyDescent="0.25">
      <c r="A29" s="20"/>
      <c r="B29" s="6" t="s">
        <v>42</v>
      </c>
      <c r="C29" s="7">
        <v>1</v>
      </c>
      <c r="D29" s="7">
        <v>423</v>
      </c>
      <c r="E29" s="7">
        <v>25</v>
      </c>
      <c r="F29" s="7">
        <v>3</v>
      </c>
      <c r="G29" s="7">
        <v>197</v>
      </c>
    </row>
    <row r="30" spans="1:7" ht="15" customHeight="1" x14ac:dyDescent="0.25">
      <c r="A30" s="20"/>
      <c r="B30" s="6" t="s">
        <v>43</v>
      </c>
      <c r="C30" s="7">
        <v>3</v>
      </c>
      <c r="D30" s="8" t="s">
        <v>44</v>
      </c>
      <c r="E30" s="7">
        <v>25</v>
      </c>
      <c r="F30" s="7">
        <v>3</v>
      </c>
      <c r="G30" s="7">
        <v>435</v>
      </c>
    </row>
    <row r="31" spans="1:7" ht="15" customHeight="1" x14ac:dyDescent="0.25">
      <c r="A31" s="20"/>
      <c r="B31" s="6" t="s">
        <v>45</v>
      </c>
      <c r="C31" s="7">
        <v>2</v>
      </c>
      <c r="D31" s="8" t="s">
        <v>46</v>
      </c>
      <c r="E31" s="7">
        <v>25</v>
      </c>
      <c r="F31" s="7">
        <v>6</v>
      </c>
      <c r="G31" s="7">
        <v>290</v>
      </c>
    </row>
    <row r="32" spans="1:7" ht="15" customHeight="1" x14ac:dyDescent="0.25">
      <c r="A32" s="20"/>
      <c r="B32" s="6" t="s">
        <v>47</v>
      </c>
      <c r="C32" s="7">
        <v>5</v>
      </c>
      <c r="D32" s="8" t="s">
        <v>48</v>
      </c>
      <c r="E32" s="7">
        <v>25</v>
      </c>
      <c r="F32" s="7">
        <v>9</v>
      </c>
      <c r="G32" s="7">
        <v>725</v>
      </c>
    </row>
    <row r="33" spans="1:7" ht="15" customHeight="1" x14ac:dyDescent="0.25">
      <c r="A33" s="20"/>
      <c r="B33" s="6" t="s">
        <v>49</v>
      </c>
      <c r="C33" s="7">
        <v>5</v>
      </c>
      <c r="D33" s="8" t="s">
        <v>50</v>
      </c>
      <c r="E33" s="7">
        <v>17</v>
      </c>
      <c r="F33" s="7">
        <v>10</v>
      </c>
      <c r="G33" s="7">
        <v>440</v>
      </c>
    </row>
    <row r="34" spans="1:7" ht="15" customHeight="1" x14ac:dyDescent="0.25">
      <c r="A34" s="20"/>
      <c r="B34" s="6" t="s">
        <v>51</v>
      </c>
      <c r="C34" s="7">
        <v>2</v>
      </c>
      <c r="D34" s="8" t="s">
        <v>52</v>
      </c>
      <c r="E34" s="7">
        <v>17</v>
      </c>
      <c r="F34" s="7">
        <v>4</v>
      </c>
      <c r="G34" s="7">
        <v>200</v>
      </c>
    </row>
    <row r="35" spans="1:7" ht="15" customHeight="1" x14ac:dyDescent="0.25">
      <c r="A35" s="20"/>
      <c r="B35" s="6" t="s">
        <v>53</v>
      </c>
      <c r="C35" s="7">
        <v>2</v>
      </c>
      <c r="D35" s="8" t="s">
        <v>54</v>
      </c>
      <c r="E35" s="7">
        <v>16</v>
      </c>
      <c r="F35" s="7">
        <v>3</v>
      </c>
      <c r="G35" s="7">
        <v>236</v>
      </c>
    </row>
    <row r="36" spans="1:7" ht="15" customHeight="1" x14ac:dyDescent="0.25">
      <c r="A36" s="20"/>
      <c r="B36" s="6" t="s">
        <v>55</v>
      </c>
      <c r="C36" s="7">
        <v>1</v>
      </c>
      <c r="D36" s="7">
        <v>456</v>
      </c>
      <c r="E36" s="7">
        <v>22</v>
      </c>
      <c r="F36" s="7">
        <v>3</v>
      </c>
      <c r="G36" s="7">
        <v>208</v>
      </c>
    </row>
    <row r="37" spans="1:7" ht="15" customHeight="1" x14ac:dyDescent="0.25">
      <c r="A37" s="20"/>
      <c r="B37" s="6" t="s">
        <v>56</v>
      </c>
      <c r="C37" s="7">
        <v>2</v>
      </c>
      <c r="D37" s="8" t="s">
        <v>57</v>
      </c>
      <c r="E37" s="7">
        <v>16</v>
      </c>
      <c r="F37" s="7">
        <v>2</v>
      </c>
      <c r="G37" s="7">
        <v>95</v>
      </c>
    </row>
    <row r="38" spans="1:7" ht="15" customHeight="1" x14ac:dyDescent="0.25">
      <c r="A38" s="20"/>
      <c r="B38" s="6" t="s">
        <v>58</v>
      </c>
      <c r="C38" s="7">
        <v>3</v>
      </c>
      <c r="D38" s="8" t="s">
        <v>59</v>
      </c>
      <c r="E38" s="7">
        <v>16</v>
      </c>
      <c r="F38" s="7">
        <v>2</v>
      </c>
      <c r="G38" s="7">
        <v>236</v>
      </c>
    </row>
    <row r="39" spans="1:7" ht="15" customHeight="1" x14ac:dyDescent="0.25">
      <c r="A39" s="20"/>
      <c r="B39" s="6" t="s">
        <v>60</v>
      </c>
      <c r="C39" s="7">
        <v>2</v>
      </c>
      <c r="D39" s="8" t="s">
        <v>61</v>
      </c>
      <c r="E39" s="7">
        <v>22</v>
      </c>
      <c r="F39" s="7">
        <v>4</v>
      </c>
      <c r="G39" s="7">
        <v>140</v>
      </c>
    </row>
    <row r="40" spans="1:7" ht="15" customHeight="1" x14ac:dyDescent="0.25">
      <c r="A40" s="20"/>
      <c r="B40" s="6" t="s">
        <v>62</v>
      </c>
      <c r="C40" s="7">
        <v>1</v>
      </c>
      <c r="D40" s="7">
        <v>450</v>
      </c>
      <c r="E40" s="7">
        <v>22</v>
      </c>
      <c r="F40" s="7">
        <v>3</v>
      </c>
      <c r="G40" s="7">
        <v>105</v>
      </c>
    </row>
    <row r="41" spans="1:7" ht="15" customHeight="1" x14ac:dyDescent="0.25">
      <c r="A41" s="20"/>
      <c r="B41" s="6" t="s">
        <v>63</v>
      </c>
      <c r="C41" s="7">
        <v>1</v>
      </c>
      <c r="D41" s="7">
        <v>305</v>
      </c>
      <c r="E41" s="7">
        <v>25</v>
      </c>
      <c r="F41" s="7">
        <v>3</v>
      </c>
      <c r="G41" s="7">
        <v>209</v>
      </c>
    </row>
    <row r="42" spans="1:7" ht="15" customHeight="1" x14ac:dyDescent="0.25">
      <c r="A42" s="21"/>
      <c r="B42" s="6" t="s">
        <v>64</v>
      </c>
      <c r="C42" s="7">
        <v>1</v>
      </c>
      <c r="D42" s="7">
        <v>355</v>
      </c>
      <c r="E42" s="7">
        <v>17</v>
      </c>
      <c r="F42" s="7">
        <v>2</v>
      </c>
      <c r="G42" s="7">
        <v>85</v>
      </c>
    </row>
    <row r="43" spans="1:7" ht="15" customHeight="1" x14ac:dyDescent="0.25">
      <c r="A43" s="27" t="s">
        <v>65</v>
      </c>
      <c r="B43" s="28"/>
      <c r="C43" s="9">
        <f>SUM(C24:C42)</f>
        <v>39</v>
      </c>
      <c r="D43" s="10"/>
      <c r="E43" s="10"/>
      <c r="F43" s="9">
        <f>SUM(F24:F42)</f>
        <v>76</v>
      </c>
      <c r="G43" s="9">
        <f>SUM(G24:G42)</f>
        <v>4741</v>
      </c>
    </row>
    <row r="44" spans="1:7" ht="15" customHeight="1" x14ac:dyDescent="0.25">
      <c r="A44" s="22" t="s">
        <v>66</v>
      </c>
      <c r="B44" s="37" t="s">
        <v>67</v>
      </c>
      <c r="C44" s="38"/>
      <c r="D44" s="38"/>
      <c r="E44" s="38"/>
      <c r="F44" s="38"/>
      <c r="G44" s="38"/>
    </row>
    <row r="45" spans="1:7" ht="15" customHeight="1" x14ac:dyDescent="0.25">
      <c r="A45" s="23"/>
      <c r="B45" s="6" t="s">
        <v>68</v>
      </c>
      <c r="C45" s="5">
        <v>4</v>
      </c>
      <c r="D45" s="11" t="s">
        <v>69</v>
      </c>
      <c r="E45" s="5">
        <v>17</v>
      </c>
      <c r="F45" s="5">
        <v>8</v>
      </c>
      <c r="G45" s="5">
        <v>330</v>
      </c>
    </row>
    <row r="46" spans="1:7" ht="15" customHeight="1" x14ac:dyDescent="0.25">
      <c r="A46" s="23"/>
      <c r="B46" s="6" t="s">
        <v>70</v>
      </c>
      <c r="C46" s="7">
        <v>2</v>
      </c>
      <c r="D46" s="8" t="s">
        <v>71</v>
      </c>
      <c r="E46" s="7">
        <v>17</v>
      </c>
      <c r="F46" s="7">
        <v>4</v>
      </c>
      <c r="G46" s="7">
        <v>168</v>
      </c>
    </row>
    <row r="47" spans="1:7" ht="15" customHeight="1" x14ac:dyDescent="0.25">
      <c r="A47" s="23"/>
      <c r="B47" s="6" t="s">
        <v>72</v>
      </c>
      <c r="C47" s="7">
        <v>3</v>
      </c>
      <c r="D47" s="8" t="s">
        <v>73</v>
      </c>
      <c r="E47" s="7">
        <v>17</v>
      </c>
      <c r="F47" s="7">
        <v>6</v>
      </c>
      <c r="G47" s="7">
        <v>255</v>
      </c>
    </row>
    <row r="48" spans="1:7" ht="15" customHeight="1" x14ac:dyDescent="0.25">
      <c r="A48" s="23"/>
      <c r="B48" s="6" t="s">
        <v>74</v>
      </c>
      <c r="C48" s="7">
        <v>3</v>
      </c>
      <c r="D48" s="8" t="s">
        <v>75</v>
      </c>
      <c r="E48" s="7">
        <v>17</v>
      </c>
      <c r="F48" s="7">
        <v>6</v>
      </c>
      <c r="G48" s="7">
        <v>310</v>
      </c>
    </row>
    <row r="49" spans="1:7" ht="15" customHeight="1" x14ac:dyDescent="0.25">
      <c r="A49" s="23"/>
      <c r="B49" s="6" t="s">
        <v>76</v>
      </c>
      <c r="C49" s="7">
        <v>4</v>
      </c>
      <c r="D49" s="8" t="s">
        <v>77</v>
      </c>
      <c r="E49" s="7">
        <v>17</v>
      </c>
      <c r="F49" s="7">
        <v>10</v>
      </c>
      <c r="G49" s="7">
        <v>350</v>
      </c>
    </row>
    <row r="50" spans="1:7" ht="15" customHeight="1" x14ac:dyDescent="0.25">
      <c r="A50" s="23"/>
      <c r="B50" s="6" t="s">
        <v>78</v>
      </c>
      <c r="C50" s="7">
        <v>4</v>
      </c>
      <c r="D50" s="8" t="s">
        <v>79</v>
      </c>
      <c r="E50" s="7">
        <v>14</v>
      </c>
      <c r="F50" s="7">
        <v>8</v>
      </c>
      <c r="G50" s="7">
        <v>250</v>
      </c>
    </row>
    <row r="51" spans="1:7" ht="15" customHeight="1" x14ac:dyDescent="0.25">
      <c r="A51" s="23"/>
      <c r="B51" s="6" t="s">
        <v>80</v>
      </c>
      <c r="C51" s="7">
        <v>3</v>
      </c>
      <c r="D51" s="8" t="s">
        <v>81</v>
      </c>
      <c r="E51" s="7">
        <v>14</v>
      </c>
      <c r="F51" s="7">
        <v>6</v>
      </c>
      <c r="G51" s="7">
        <v>155</v>
      </c>
    </row>
    <row r="52" spans="1:7" ht="15" customHeight="1" x14ac:dyDescent="0.25">
      <c r="A52" s="23"/>
      <c r="B52" s="6" t="s">
        <v>82</v>
      </c>
      <c r="C52" s="7">
        <v>3</v>
      </c>
      <c r="D52" s="7" t="s">
        <v>185</v>
      </c>
      <c r="E52" s="7">
        <v>19</v>
      </c>
      <c r="F52" s="7">
        <v>4</v>
      </c>
      <c r="G52" s="7">
        <v>250</v>
      </c>
    </row>
    <row r="53" spans="1:7" ht="15" customHeight="1" x14ac:dyDescent="0.25">
      <c r="A53" s="23"/>
      <c r="B53" s="6" t="s">
        <v>83</v>
      </c>
      <c r="C53" s="7">
        <v>1</v>
      </c>
      <c r="D53" s="7">
        <v>438</v>
      </c>
      <c r="E53" s="7">
        <v>17</v>
      </c>
      <c r="F53" s="7">
        <v>2</v>
      </c>
      <c r="G53" s="7">
        <v>125</v>
      </c>
    </row>
    <row r="54" spans="1:7" ht="15" customHeight="1" x14ac:dyDescent="0.25">
      <c r="A54" s="23"/>
      <c r="B54" s="6" t="s">
        <v>84</v>
      </c>
      <c r="C54" s="7">
        <v>1</v>
      </c>
      <c r="D54" s="7">
        <v>439</v>
      </c>
      <c r="E54" s="7">
        <v>17</v>
      </c>
      <c r="F54" s="7">
        <v>2</v>
      </c>
      <c r="G54" s="7">
        <v>125</v>
      </c>
    </row>
    <row r="55" spans="1:7" ht="15" customHeight="1" x14ac:dyDescent="0.25">
      <c r="A55" s="23"/>
      <c r="B55" s="6" t="s">
        <v>85</v>
      </c>
      <c r="C55" s="7">
        <v>1</v>
      </c>
      <c r="D55" s="7">
        <v>440</v>
      </c>
      <c r="E55" s="7">
        <v>17</v>
      </c>
      <c r="F55" s="7">
        <v>2</v>
      </c>
      <c r="G55" s="7">
        <v>125</v>
      </c>
    </row>
    <row r="56" spans="1:7" ht="15" customHeight="1" x14ac:dyDescent="0.25">
      <c r="A56" s="23"/>
      <c r="B56" s="6" t="s">
        <v>86</v>
      </c>
      <c r="C56" s="7">
        <v>1</v>
      </c>
      <c r="D56" s="7">
        <v>441</v>
      </c>
      <c r="E56" s="7">
        <v>17</v>
      </c>
      <c r="F56" s="7">
        <v>2</v>
      </c>
      <c r="G56" s="7">
        <v>125</v>
      </c>
    </row>
    <row r="57" spans="1:7" ht="15" customHeight="1" x14ac:dyDescent="0.25">
      <c r="A57" s="23"/>
      <c r="B57" s="6" t="s">
        <v>87</v>
      </c>
      <c r="C57" s="7">
        <v>1</v>
      </c>
      <c r="D57" s="7">
        <v>442</v>
      </c>
      <c r="E57" s="7">
        <v>17</v>
      </c>
      <c r="F57" s="7">
        <v>2</v>
      </c>
      <c r="G57" s="7">
        <v>125</v>
      </c>
    </row>
    <row r="58" spans="1:7" ht="12.95" customHeight="1" x14ac:dyDescent="0.25">
      <c r="A58" s="23"/>
      <c r="B58" s="6" t="s">
        <v>88</v>
      </c>
      <c r="C58" s="7">
        <v>1</v>
      </c>
      <c r="D58" s="7">
        <v>443</v>
      </c>
      <c r="E58" s="7">
        <v>17</v>
      </c>
      <c r="F58" s="7">
        <v>2</v>
      </c>
      <c r="G58" s="7">
        <v>125</v>
      </c>
    </row>
    <row r="59" spans="1:7" ht="15" customHeight="1" x14ac:dyDescent="0.25">
      <c r="A59" s="27" t="s">
        <v>65</v>
      </c>
      <c r="B59" s="28"/>
      <c r="C59" s="9">
        <f>SUM(C45:C58)</f>
        <v>32</v>
      </c>
      <c r="D59" s="10"/>
      <c r="E59" s="10"/>
      <c r="F59" s="9">
        <f>SUM(F45:F58)</f>
        <v>64</v>
      </c>
      <c r="G59" s="9">
        <f>SUM(G45:G58)</f>
        <v>2818</v>
      </c>
    </row>
    <row r="60" spans="1:7" ht="15" customHeight="1" x14ac:dyDescent="0.25">
      <c r="A60" s="29" t="s">
        <v>89</v>
      </c>
      <c r="B60" s="30"/>
      <c r="C60" s="31"/>
      <c r="D60" s="31"/>
      <c r="E60" s="31"/>
      <c r="F60" s="31"/>
      <c r="G60" s="32"/>
    </row>
    <row r="61" spans="1:7" ht="15" customHeight="1" x14ac:dyDescent="0.25">
      <c r="A61" s="19" t="s">
        <v>90</v>
      </c>
      <c r="B61" s="6" t="s">
        <v>91</v>
      </c>
      <c r="C61" s="7">
        <v>2</v>
      </c>
      <c r="D61" s="8" t="s">
        <v>92</v>
      </c>
      <c r="E61" s="7">
        <v>27</v>
      </c>
      <c r="F61" s="7">
        <v>6</v>
      </c>
      <c r="G61" s="7">
        <v>210</v>
      </c>
    </row>
    <row r="62" spans="1:7" ht="15" customHeight="1" x14ac:dyDescent="0.25">
      <c r="A62" s="24"/>
      <c r="B62" s="6" t="s">
        <v>93</v>
      </c>
      <c r="C62" s="7">
        <v>1</v>
      </c>
      <c r="D62" s="7">
        <v>411</v>
      </c>
      <c r="E62" s="7">
        <v>25</v>
      </c>
      <c r="F62" s="7">
        <v>3</v>
      </c>
      <c r="G62" s="7">
        <v>120</v>
      </c>
    </row>
    <row r="63" spans="1:7" ht="15" customHeight="1" x14ac:dyDescent="0.25">
      <c r="A63" s="25"/>
      <c r="B63" s="6" t="s">
        <v>94</v>
      </c>
      <c r="C63" s="7">
        <v>1</v>
      </c>
      <c r="D63" s="7">
        <v>408</v>
      </c>
      <c r="E63" s="7">
        <v>25</v>
      </c>
      <c r="F63" s="7">
        <v>3</v>
      </c>
      <c r="G63" s="7">
        <v>120</v>
      </c>
    </row>
    <row r="64" spans="1:7" ht="15" customHeight="1" x14ac:dyDescent="0.25">
      <c r="A64" s="25"/>
      <c r="B64" s="6" t="s">
        <v>95</v>
      </c>
      <c r="C64" s="7">
        <v>1</v>
      </c>
      <c r="D64" s="7">
        <v>364</v>
      </c>
      <c r="E64" s="7">
        <v>25</v>
      </c>
      <c r="F64" s="7">
        <v>3</v>
      </c>
      <c r="G64" s="7">
        <v>176</v>
      </c>
    </row>
    <row r="65" spans="1:7" ht="15" customHeight="1" x14ac:dyDescent="0.25">
      <c r="A65" s="25"/>
      <c r="B65" s="6" t="s">
        <v>96</v>
      </c>
      <c r="C65" s="7">
        <v>1</v>
      </c>
      <c r="D65" s="7">
        <v>365</v>
      </c>
      <c r="E65" s="7">
        <v>25</v>
      </c>
      <c r="F65" s="7">
        <v>3</v>
      </c>
      <c r="G65" s="7">
        <v>176</v>
      </c>
    </row>
    <row r="66" spans="1:7" ht="15" customHeight="1" x14ac:dyDescent="0.25">
      <c r="A66" s="25"/>
      <c r="B66" s="6" t="s">
        <v>97</v>
      </c>
      <c r="C66" s="7">
        <v>3</v>
      </c>
      <c r="D66" s="8" t="s">
        <v>98</v>
      </c>
      <c r="E66" s="7">
        <v>25</v>
      </c>
      <c r="F66" s="7">
        <v>6</v>
      </c>
      <c r="G66" s="7">
        <v>535</v>
      </c>
    </row>
    <row r="67" spans="1:7" ht="15" customHeight="1" x14ac:dyDescent="0.25">
      <c r="A67" s="25"/>
      <c r="B67" s="6" t="s">
        <v>99</v>
      </c>
      <c r="C67" s="7">
        <v>1</v>
      </c>
      <c r="D67" s="7">
        <v>490</v>
      </c>
      <c r="E67" s="7">
        <v>25</v>
      </c>
      <c r="F67" s="7">
        <v>3</v>
      </c>
      <c r="G67" s="7">
        <v>176</v>
      </c>
    </row>
    <row r="68" spans="1:7" ht="15" customHeight="1" x14ac:dyDescent="0.25">
      <c r="A68" s="25"/>
      <c r="B68" s="6" t="s">
        <v>100</v>
      </c>
      <c r="C68" s="7">
        <v>1</v>
      </c>
      <c r="D68" s="7">
        <v>445</v>
      </c>
      <c r="E68" s="7">
        <v>22</v>
      </c>
      <c r="F68" s="7">
        <v>2</v>
      </c>
      <c r="G68" s="7">
        <v>120</v>
      </c>
    </row>
    <row r="69" spans="1:7" ht="15" customHeight="1" x14ac:dyDescent="0.25">
      <c r="A69" s="25"/>
      <c r="B69" s="6" t="s">
        <v>101</v>
      </c>
      <c r="C69" s="7">
        <v>1</v>
      </c>
      <c r="D69" s="7">
        <v>723</v>
      </c>
      <c r="E69" s="7">
        <v>24</v>
      </c>
      <c r="F69" s="7">
        <v>3</v>
      </c>
      <c r="G69" s="7">
        <v>121</v>
      </c>
    </row>
    <row r="70" spans="1:7" ht="15" customHeight="1" x14ac:dyDescent="0.25">
      <c r="A70" s="25"/>
      <c r="B70" s="6" t="s">
        <v>102</v>
      </c>
      <c r="C70" s="7">
        <v>1</v>
      </c>
      <c r="D70" s="7">
        <v>482</v>
      </c>
      <c r="E70" s="7">
        <v>22</v>
      </c>
      <c r="F70" s="7">
        <v>2</v>
      </c>
      <c r="G70" s="7">
        <v>120</v>
      </c>
    </row>
    <row r="71" spans="1:7" ht="15" customHeight="1" x14ac:dyDescent="0.25">
      <c r="A71" s="25"/>
      <c r="B71" s="6" t="s">
        <v>103</v>
      </c>
      <c r="C71" s="7">
        <v>5</v>
      </c>
      <c r="D71" s="8" t="s">
        <v>104</v>
      </c>
      <c r="E71" s="7">
        <v>18</v>
      </c>
      <c r="F71" s="7">
        <v>10</v>
      </c>
      <c r="G71" s="7">
        <v>475</v>
      </c>
    </row>
    <row r="72" spans="1:7" ht="15" customHeight="1" x14ac:dyDescent="0.25">
      <c r="A72" s="25"/>
      <c r="B72" s="6" t="s">
        <v>105</v>
      </c>
      <c r="C72" s="7">
        <v>3</v>
      </c>
      <c r="D72" s="8" t="s">
        <v>106</v>
      </c>
      <c r="E72" s="7">
        <v>26</v>
      </c>
      <c r="F72" s="7">
        <v>6</v>
      </c>
      <c r="G72" s="7">
        <v>200</v>
      </c>
    </row>
    <row r="73" spans="1:7" ht="15" customHeight="1" x14ac:dyDescent="0.25">
      <c r="A73" s="25"/>
      <c r="B73" s="6" t="s">
        <v>107</v>
      </c>
      <c r="C73" s="7">
        <v>1</v>
      </c>
      <c r="D73" s="7">
        <v>319</v>
      </c>
      <c r="E73" s="7">
        <v>18</v>
      </c>
      <c r="F73" s="7">
        <v>2</v>
      </c>
      <c r="G73" s="7">
        <v>75</v>
      </c>
    </row>
    <row r="74" spans="1:7" ht="15" customHeight="1" x14ac:dyDescent="0.25">
      <c r="A74" s="25"/>
      <c r="B74" s="6" t="s">
        <v>108</v>
      </c>
      <c r="C74" s="7">
        <v>2</v>
      </c>
      <c r="D74" s="8" t="s">
        <v>109</v>
      </c>
      <c r="E74" s="7">
        <v>25</v>
      </c>
      <c r="F74" s="7">
        <v>4</v>
      </c>
      <c r="G74" s="7">
        <v>150</v>
      </c>
    </row>
    <row r="75" spans="1:7" ht="15" customHeight="1" x14ac:dyDescent="0.25">
      <c r="A75" s="25"/>
      <c r="B75" s="6" t="s">
        <v>110</v>
      </c>
      <c r="C75" s="7">
        <v>1</v>
      </c>
      <c r="D75" s="7">
        <v>427</v>
      </c>
      <c r="E75" s="7">
        <v>26</v>
      </c>
      <c r="F75" s="7">
        <v>3</v>
      </c>
      <c r="G75" s="7">
        <v>125</v>
      </c>
    </row>
    <row r="76" spans="1:7" ht="15" customHeight="1" x14ac:dyDescent="0.25">
      <c r="A76" s="25"/>
      <c r="B76" s="6" t="s">
        <v>111</v>
      </c>
      <c r="C76" s="7">
        <v>2</v>
      </c>
      <c r="D76" s="8" t="s">
        <v>112</v>
      </c>
      <c r="E76" s="7">
        <v>24</v>
      </c>
      <c r="F76" s="7">
        <v>6</v>
      </c>
      <c r="G76" s="7">
        <v>250</v>
      </c>
    </row>
    <row r="77" spans="1:7" ht="15" customHeight="1" x14ac:dyDescent="0.25">
      <c r="A77" s="25"/>
      <c r="B77" s="6" t="s">
        <v>113</v>
      </c>
      <c r="C77" s="7">
        <v>1</v>
      </c>
      <c r="D77" s="7">
        <v>318</v>
      </c>
      <c r="E77" s="7">
        <v>24</v>
      </c>
      <c r="F77" s="7">
        <v>2</v>
      </c>
      <c r="G77" s="7">
        <v>200</v>
      </c>
    </row>
    <row r="78" spans="1:7" ht="15" customHeight="1" x14ac:dyDescent="0.25">
      <c r="A78" s="25"/>
      <c r="B78" s="6" t="s">
        <v>114</v>
      </c>
      <c r="C78" s="7">
        <v>4</v>
      </c>
      <c r="D78" s="8" t="s">
        <v>115</v>
      </c>
      <c r="E78" s="7">
        <v>24</v>
      </c>
      <c r="F78" s="7">
        <v>8</v>
      </c>
      <c r="G78" s="7">
        <v>800</v>
      </c>
    </row>
    <row r="79" spans="1:7" ht="15" customHeight="1" x14ac:dyDescent="0.25">
      <c r="A79" s="25"/>
      <c r="B79" s="6" t="s">
        <v>116</v>
      </c>
      <c r="C79" s="7">
        <v>1</v>
      </c>
      <c r="D79" s="7">
        <v>304</v>
      </c>
      <c r="E79" s="7">
        <v>25</v>
      </c>
      <c r="F79" s="7">
        <v>3</v>
      </c>
      <c r="G79" s="7">
        <v>143</v>
      </c>
    </row>
    <row r="80" spans="1:7" ht="15" customHeight="1" x14ac:dyDescent="0.25">
      <c r="A80" s="25"/>
      <c r="B80" s="6" t="s">
        <v>117</v>
      </c>
      <c r="C80" s="7">
        <v>3</v>
      </c>
      <c r="D80" s="8" t="s">
        <v>184</v>
      </c>
      <c r="E80" s="7">
        <v>25</v>
      </c>
      <c r="F80" s="7">
        <v>6</v>
      </c>
      <c r="G80" s="7">
        <v>155</v>
      </c>
    </row>
    <row r="81" spans="1:7" ht="15" customHeight="1" x14ac:dyDescent="0.25">
      <c r="A81" s="25"/>
      <c r="B81" s="6" t="s">
        <v>118</v>
      </c>
      <c r="C81" s="7">
        <v>3</v>
      </c>
      <c r="D81" s="8" t="s">
        <v>119</v>
      </c>
      <c r="E81" s="8" t="s">
        <v>120</v>
      </c>
      <c r="F81" s="7">
        <v>8</v>
      </c>
      <c r="G81" s="7">
        <v>378</v>
      </c>
    </row>
    <row r="82" spans="1:7" ht="15" customHeight="1" x14ac:dyDescent="0.25">
      <c r="A82" s="25"/>
      <c r="B82" s="6" t="s">
        <v>121</v>
      </c>
      <c r="C82" s="7">
        <v>1</v>
      </c>
      <c r="D82" s="7">
        <v>314</v>
      </c>
      <c r="E82" s="7">
        <v>17</v>
      </c>
      <c r="F82" s="7">
        <v>3</v>
      </c>
      <c r="G82" s="7">
        <v>195</v>
      </c>
    </row>
    <row r="83" spans="1:7" ht="15" customHeight="1" x14ac:dyDescent="0.25">
      <c r="A83" s="25"/>
      <c r="B83" s="6" t="s">
        <v>122</v>
      </c>
      <c r="C83" s="7">
        <v>1</v>
      </c>
      <c r="D83" s="7">
        <v>377</v>
      </c>
      <c r="E83" s="7">
        <v>19</v>
      </c>
      <c r="F83" s="7">
        <v>2</v>
      </c>
      <c r="G83" s="7">
        <v>105</v>
      </c>
    </row>
    <row r="84" spans="1:7" ht="15" customHeight="1" x14ac:dyDescent="0.25">
      <c r="A84" s="25"/>
      <c r="B84" s="6" t="s">
        <v>123</v>
      </c>
      <c r="C84" s="7">
        <v>2</v>
      </c>
      <c r="D84" s="8" t="s">
        <v>124</v>
      </c>
      <c r="E84" s="7">
        <v>25</v>
      </c>
      <c r="F84" s="7">
        <v>6</v>
      </c>
      <c r="G84" s="7">
        <v>300</v>
      </c>
    </row>
    <row r="85" spans="1:7" ht="15" customHeight="1" x14ac:dyDescent="0.25">
      <c r="A85" s="26"/>
      <c r="B85" s="6" t="s">
        <v>125</v>
      </c>
      <c r="C85" s="7">
        <v>1</v>
      </c>
      <c r="D85" s="7">
        <v>347</v>
      </c>
      <c r="E85" s="7">
        <v>16</v>
      </c>
      <c r="F85" s="7">
        <v>2</v>
      </c>
      <c r="G85" s="7">
        <v>48</v>
      </c>
    </row>
    <row r="86" spans="1:7" ht="15" customHeight="1" x14ac:dyDescent="0.25">
      <c r="A86" s="33" t="s">
        <v>31</v>
      </c>
      <c r="B86" s="34"/>
      <c r="C86" s="9">
        <f>SUM(C61:C85)</f>
        <v>44</v>
      </c>
      <c r="D86" s="10"/>
      <c r="E86" s="10"/>
      <c r="F86" s="9">
        <f>SUM(F61:F85)</f>
        <v>105</v>
      </c>
      <c r="G86" s="9">
        <f>SUM(G61:G85)</f>
        <v>5473</v>
      </c>
    </row>
    <row r="87" spans="1:7" ht="15" customHeight="1" x14ac:dyDescent="0.25">
      <c r="A87" s="19" t="s">
        <v>126</v>
      </c>
      <c r="B87" s="35" t="s">
        <v>127</v>
      </c>
      <c r="C87" s="36"/>
      <c r="D87" s="36"/>
      <c r="E87" s="36"/>
      <c r="F87" s="36"/>
      <c r="G87" s="36"/>
    </row>
    <row r="88" spans="1:7" ht="15" customHeight="1" x14ac:dyDescent="0.25">
      <c r="A88" s="20"/>
      <c r="B88" s="6" t="s">
        <v>128</v>
      </c>
      <c r="C88" s="7">
        <v>1</v>
      </c>
      <c r="D88" s="7">
        <v>327</v>
      </c>
      <c r="E88" s="7">
        <v>25</v>
      </c>
      <c r="F88" s="7">
        <v>3</v>
      </c>
      <c r="G88" s="7">
        <v>287</v>
      </c>
    </row>
    <row r="89" spans="1:7" ht="15" customHeight="1" x14ac:dyDescent="0.25">
      <c r="A89" s="20"/>
      <c r="B89" s="6" t="s">
        <v>129</v>
      </c>
      <c r="C89" s="7">
        <v>1</v>
      </c>
      <c r="D89" s="7">
        <v>470</v>
      </c>
      <c r="E89" s="7">
        <v>25</v>
      </c>
      <c r="F89" s="7">
        <v>3</v>
      </c>
      <c r="G89" s="7">
        <v>287</v>
      </c>
    </row>
    <row r="90" spans="1:7" ht="15" customHeight="1" x14ac:dyDescent="0.25">
      <c r="A90" s="20"/>
      <c r="B90" s="6" t="s">
        <v>130</v>
      </c>
      <c r="C90" s="7">
        <v>1</v>
      </c>
      <c r="D90" s="7">
        <v>500</v>
      </c>
      <c r="E90" s="7">
        <v>25</v>
      </c>
      <c r="F90" s="7">
        <v>3</v>
      </c>
      <c r="G90" s="7">
        <v>307</v>
      </c>
    </row>
    <row r="91" spans="1:7" ht="15" customHeight="1" x14ac:dyDescent="0.25">
      <c r="A91" s="20"/>
      <c r="B91" s="6" t="s">
        <v>131</v>
      </c>
      <c r="C91" s="7">
        <v>4</v>
      </c>
      <c r="D91" s="8" t="s">
        <v>132</v>
      </c>
      <c r="E91" s="7">
        <v>22</v>
      </c>
      <c r="F91" s="7">
        <v>8</v>
      </c>
      <c r="G91" s="7">
        <v>300</v>
      </c>
    </row>
    <row r="92" spans="1:7" ht="15" customHeight="1" x14ac:dyDescent="0.25">
      <c r="A92" s="20"/>
      <c r="B92" s="6" t="s">
        <v>133</v>
      </c>
      <c r="C92" s="7">
        <v>3</v>
      </c>
      <c r="D92" s="8" t="s">
        <v>134</v>
      </c>
      <c r="E92" s="8" t="s">
        <v>135</v>
      </c>
      <c r="F92" s="7">
        <v>7</v>
      </c>
      <c r="G92" s="7">
        <v>230</v>
      </c>
    </row>
    <row r="93" spans="1:7" ht="15" customHeight="1" x14ac:dyDescent="0.25">
      <c r="A93" s="20"/>
      <c r="B93" s="6" t="s">
        <v>136</v>
      </c>
      <c r="C93" s="7">
        <v>1</v>
      </c>
      <c r="D93" s="7">
        <v>393</v>
      </c>
      <c r="E93" s="7">
        <v>23</v>
      </c>
      <c r="F93" s="7">
        <v>2</v>
      </c>
      <c r="G93" s="7">
        <v>120</v>
      </c>
    </row>
    <row r="94" spans="1:7" ht="13.5" customHeight="1" x14ac:dyDescent="0.25">
      <c r="A94" s="20"/>
      <c r="B94" s="6" t="s">
        <v>137</v>
      </c>
      <c r="C94" s="7">
        <v>1</v>
      </c>
      <c r="D94" s="7">
        <v>311</v>
      </c>
      <c r="E94" s="7">
        <v>24</v>
      </c>
      <c r="F94" s="7">
        <v>3</v>
      </c>
      <c r="G94" s="7">
        <v>200</v>
      </c>
    </row>
    <row r="95" spans="1:7" ht="13.5" customHeight="1" x14ac:dyDescent="0.25">
      <c r="A95" s="20"/>
      <c r="B95" s="6" t="s">
        <v>138</v>
      </c>
      <c r="C95" s="7">
        <v>1</v>
      </c>
      <c r="D95" s="7">
        <v>313</v>
      </c>
      <c r="E95" s="7">
        <v>24</v>
      </c>
      <c r="F95" s="7">
        <v>3</v>
      </c>
      <c r="G95" s="7">
        <v>200</v>
      </c>
    </row>
    <row r="96" spans="1:7" ht="13.5" customHeight="1" x14ac:dyDescent="0.25">
      <c r="A96" s="20"/>
      <c r="B96" s="6" t="s">
        <v>139</v>
      </c>
      <c r="C96" s="7">
        <v>1</v>
      </c>
      <c r="D96" s="7">
        <v>315</v>
      </c>
      <c r="E96" s="7">
        <v>24</v>
      </c>
      <c r="F96" s="7">
        <v>3</v>
      </c>
      <c r="G96" s="7">
        <v>200</v>
      </c>
    </row>
    <row r="97" spans="1:7" ht="15" customHeight="1" x14ac:dyDescent="0.25">
      <c r="A97" s="20"/>
      <c r="B97" s="6" t="s">
        <v>140</v>
      </c>
      <c r="C97" s="7">
        <v>1</v>
      </c>
      <c r="D97" s="7">
        <v>380</v>
      </c>
      <c r="E97" s="7">
        <v>24</v>
      </c>
      <c r="F97" s="7">
        <v>3</v>
      </c>
      <c r="G97" s="7">
        <v>132</v>
      </c>
    </row>
    <row r="98" spans="1:7" ht="13.5" customHeight="1" x14ac:dyDescent="0.25">
      <c r="A98" s="20"/>
      <c r="B98" s="6" t="s">
        <v>141</v>
      </c>
      <c r="C98" s="7">
        <v>1</v>
      </c>
      <c r="D98" s="7">
        <v>561</v>
      </c>
      <c r="E98" s="7">
        <v>24</v>
      </c>
      <c r="F98" s="7">
        <v>3</v>
      </c>
      <c r="G98" s="7">
        <v>132</v>
      </c>
    </row>
    <row r="99" spans="1:7" ht="15" customHeight="1" x14ac:dyDescent="0.25">
      <c r="A99" s="20"/>
      <c r="B99" s="6" t="s">
        <v>142</v>
      </c>
      <c r="C99" s="7">
        <v>1</v>
      </c>
      <c r="D99" s="7">
        <v>394</v>
      </c>
      <c r="E99" s="7">
        <v>23</v>
      </c>
      <c r="F99" s="7">
        <v>3</v>
      </c>
      <c r="G99" s="7">
        <v>120</v>
      </c>
    </row>
    <row r="100" spans="1:7" ht="13.5" customHeight="1" x14ac:dyDescent="0.25">
      <c r="A100" s="20"/>
      <c r="B100" s="6" t="s">
        <v>143</v>
      </c>
      <c r="C100" s="7">
        <v>1</v>
      </c>
      <c r="D100" s="7">
        <v>392</v>
      </c>
      <c r="E100" s="7">
        <v>23</v>
      </c>
      <c r="F100" s="7">
        <v>3</v>
      </c>
      <c r="G100" s="7">
        <v>120</v>
      </c>
    </row>
    <row r="101" spans="1:7" ht="13.5" customHeight="1" x14ac:dyDescent="0.25">
      <c r="A101" s="20"/>
      <c r="B101" s="6" t="s">
        <v>144</v>
      </c>
      <c r="C101" s="7">
        <v>1</v>
      </c>
      <c r="D101" s="7">
        <v>395</v>
      </c>
      <c r="E101" s="7">
        <v>23</v>
      </c>
      <c r="F101" s="7">
        <v>3</v>
      </c>
      <c r="G101" s="7">
        <v>120</v>
      </c>
    </row>
    <row r="102" spans="1:7" ht="13.5" customHeight="1" x14ac:dyDescent="0.25">
      <c r="A102" s="20"/>
      <c r="B102" s="6" t="s">
        <v>145</v>
      </c>
      <c r="C102" s="7">
        <v>1</v>
      </c>
      <c r="D102" s="7">
        <v>386</v>
      </c>
      <c r="E102" s="7">
        <v>21</v>
      </c>
      <c r="F102" s="7">
        <v>2</v>
      </c>
      <c r="G102" s="7">
        <v>103</v>
      </c>
    </row>
    <row r="103" spans="1:7" ht="13.5" customHeight="1" x14ac:dyDescent="0.25">
      <c r="A103" s="20"/>
      <c r="B103" s="6" t="s">
        <v>146</v>
      </c>
      <c r="C103" s="7">
        <v>1</v>
      </c>
      <c r="D103" s="7">
        <v>329</v>
      </c>
      <c r="E103" s="7">
        <v>25</v>
      </c>
      <c r="F103" s="7">
        <v>3</v>
      </c>
      <c r="G103" s="7">
        <v>143</v>
      </c>
    </row>
    <row r="104" spans="1:7" ht="13.5" customHeight="1" x14ac:dyDescent="0.25">
      <c r="A104" s="20"/>
      <c r="B104" s="6" t="s">
        <v>147</v>
      </c>
      <c r="C104" s="7">
        <v>1</v>
      </c>
      <c r="D104" s="7">
        <v>325</v>
      </c>
      <c r="E104" s="7">
        <v>25</v>
      </c>
      <c r="F104" s="7">
        <v>3</v>
      </c>
      <c r="G104" s="7">
        <v>131</v>
      </c>
    </row>
    <row r="105" spans="1:7" ht="15" customHeight="1" x14ac:dyDescent="0.25">
      <c r="A105" s="20"/>
      <c r="B105" s="6" t="s">
        <v>148</v>
      </c>
      <c r="C105" s="7">
        <v>2</v>
      </c>
      <c r="D105" s="8" t="s">
        <v>149</v>
      </c>
      <c r="E105" s="7">
        <v>27</v>
      </c>
      <c r="F105" s="7">
        <v>4</v>
      </c>
      <c r="G105" s="7">
        <v>386</v>
      </c>
    </row>
    <row r="106" spans="1:7" ht="13.5" customHeight="1" x14ac:dyDescent="0.25">
      <c r="A106" s="21"/>
      <c r="B106" s="6" t="s">
        <v>150</v>
      </c>
      <c r="C106" s="7">
        <v>1</v>
      </c>
      <c r="D106" s="7">
        <v>370</v>
      </c>
      <c r="E106" s="7">
        <v>32</v>
      </c>
      <c r="F106" s="7">
        <v>3</v>
      </c>
      <c r="G106" s="7">
        <v>273</v>
      </c>
    </row>
    <row r="107" spans="1:7" ht="15" customHeight="1" x14ac:dyDescent="0.25">
      <c r="A107" s="46" t="s">
        <v>31</v>
      </c>
      <c r="B107" s="47"/>
      <c r="C107" s="9">
        <f>SUM(C88:C106)</f>
        <v>25</v>
      </c>
      <c r="D107" s="10"/>
      <c r="E107" s="10"/>
      <c r="F107" s="9">
        <f>SUM(F88:F106)</f>
        <v>65</v>
      </c>
      <c r="G107" s="9">
        <f>SUM(G88:G106)</f>
        <v>3791</v>
      </c>
    </row>
    <row r="108" spans="1:7" ht="13.5" customHeight="1" x14ac:dyDescent="0.25">
      <c r="A108" s="19" t="s">
        <v>151</v>
      </c>
      <c r="B108" s="29" t="s">
        <v>152</v>
      </c>
      <c r="C108" s="48"/>
      <c r="D108" s="48"/>
      <c r="E108" s="48"/>
      <c r="F108" s="48"/>
      <c r="G108" s="49"/>
    </row>
    <row r="109" spans="1:7" ht="13.5" customHeight="1" x14ac:dyDescent="0.25">
      <c r="A109" s="20"/>
      <c r="B109" s="6" t="s">
        <v>153</v>
      </c>
      <c r="C109" s="7">
        <v>2</v>
      </c>
      <c r="D109" s="8" t="s">
        <v>154</v>
      </c>
      <c r="E109" s="7">
        <v>20</v>
      </c>
      <c r="F109" s="7">
        <v>4</v>
      </c>
      <c r="G109" s="7">
        <v>260</v>
      </c>
    </row>
    <row r="110" spans="1:7" ht="13.5" customHeight="1" x14ac:dyDescent="0.25">
      <c r="A110" s="20"/>
      <c r="B110" s="6" t="s">
        <v>155</v>
      </c>
      <c r="C110" s="7">
        <v>1</v>
      </c>
      <c r="D110" s="7">
        <v>342</v>
      </c>
      <c r="E110" s="7">
        <v>22</v>
      </c>
      <c r="F110" s="7">
        <v>2</v>
      </c>
      <c r="G110" s="7">
        <v>170</v>
      </c>
    </row>
    <row r="111" spans="1:7" ht="13.5" customHeight="1" x14ac:dyDescent="0.25">
      <c r="A111" s="20"/>
      <c r="B111" s="6" t="s">
        <v>156</v>
      </c>
      <c r="C111" s="7">
        <v>2</v>
      </c>
      <c r="D111" s="8" t="s">
        <v>157</v>
      </c>
      <c r="E111" s="7">
        <v>25</v>
      </c>
      <c r="F111" s="7">
        <v>2</v>
      </c>
      <c r="G111" s="7">
        <v>336</v>
      </c>
    </row>
    <row r="112" spans="1:7" ht="13.5" customHeight="1" x14ac:dyDescent="0.25">
      <c r="A112" s="20"/>
      <c r="B112" s="6" t="s">
        <v>158</v>
      </c>
      <c r="C112" s="7">
        <v>3</v>
      </c>
      <c r="D112" s="8" t="s">
        <v>159</v>
      </c>
      <c r="E112" s="7">
        <v>25</v>
      </c>
      <c r="F112" s="7">
        <v>2</v>
      </c>
      <c r="G112" s="7">
        <v>504</v>
      </c>
    </row>
    <row r="113" spans="1:7" ht="13.5" customHeight="1" x14ac:dyDescent="0.25">
      <c r="A113" s="20"/>
      <c r="B113" s="6" t="s">
        <v>160</v>
      </c>
      <c r="C113" s="7">
        <v>1</v>
      </c>
      <c r="D113" s="7">
        <v>350</v>
      </c>
      <c r="E113" s="7">
        <v>23</v>
      </c>
      <c r="F113" s="7">
        <v>2</v>
      </c>
      <c r="G113" s="7">
        <v>200</v>
      </c>
    </row>
    <row r="114" spans="1:7" ht="13.5" customHeight="1" x14ac:dyDescent="0.25">
      <c r="A114" s="20"/>
      <c r="B114" s="6" t="s">
        <v>161</v>
      </c>
      <c r="C114" s="7">
        <v>1</v>
      </c>
      <c r="D114" s="7">
        <v>380</v>
      </c>
      <c r="E114" s="7">
        <v>25</v>
      </c>
      <c r="F114" s="7">
        <v>6</v>
      </c>
      <c r="G114" s="7">
        <v>250</v>
      </c>
    </row>
    <row r="115" spans="1:7" ht="13.5" customHeight="1" x14ac:dyDescent="0.25">
      <c r="A115" s="20"/>
      <c r="B115" s="6" t="s">
        <v>162</v>
      </c>
      <c r="C115" s="7">
        <v>2</v>
      </c>
      <c r="D115" s="8" t="s">
        <v>163</v>
      </c>
      <c r="E115" s="7">
        <v>25</v>
      </c>
      <c r="F115" s="7">
        <v>6</v>
      </c>
      <c r="G115" s="7">
        <v>250</v>
      </c>
    </row>
    <row r="116" spans="1:7" ht="13.5" customHeight="1" x14ac:dyDescent="0.25">
      <c r="A116" s="20"/>
      <c r="B116" s="6" t="s">
        <v>164</v>
      </c>
      <c r="C116" s="7">
        <v>3</v>
      </c>
      <c r="D116" s="8" t="s">
        <v>165</v>
      </c>
      <c r="E116" s="7">
        <v>25</v>
      </c>
      <c r="F116" s="7">
        <v>6</v>
      </c>
      <c r="G116" s="7">
        <v>250</v>
      </c>
    </row>
    <row r="117" spans="1:7" ht="13.5" customHeight="1" x14ac:dyDescent="0.25">
      <c r="A117" s="20"/>
      <c r="B117" s="6" t="s">
        <v>166</v>
      </c>
      <c r="C117" s="7">
        <v>2</v>
      </c>
      <c r="D117" s="8" t="s">
        <v>167</v>
      </c>
      <c r="E117" s="7">
        <v>25</v>
      </c>
      <c r="F117" s="7">
        <v>6</v>
      </c>
      <c r="G117" s="7">
        <v>500</v>
      </c>
    </row>
    <row r="118" spans="1:7" ht="13.5" customHeight="1" x14ac:dyDescent="0.25">
      <c r="A118" s="20"/>
      <c r="B118" s="6" t="s">
        <v>168</v>
      </c>
      <c r="C118" s="7">
        <v>1</v>
      </c>
      <c r="D118" s="7">
        <v>512</v>
      </c>
      <c r="E118" s="7">
        <v>25</v>
      </c>
      <c r="F118" s="7">
        <v>3</v>
      </c>
      <c r="G118" s="7">
        <v>234</v>
      </c>
    </row>
    <row r="119" spans="1:7" ht="13.5" customHeight="1" x14ac:dyDescent="0.25">
      <c r="A119" s="20"/>
      <c r="B119" s="6" t="s">
        <v>169</v>
      </c>
      <c r="C119" s="7">
        <v>1</v>
      </c>
      <c r="D119" s="7">
        <v>323</v>
      </c>
      <c r="E119" s="7">
        <v>25</v>
      </c>
      <c r="F119" s="7">
        <v>2</v>
      </c>
      <c r="G119" s="7">
        <v>151</v>
      </c>
    </row>
    <row r="120" spans="1:7" ht="13.5" customHeight="1" x14ac:dyDescent="0.25">
      <c r="A120" s="20"/>
      <c r="B120" s="6" t="s">
        <v>170</v>
      </c>
      <c r="C120" s="7">
        <v>2</v>
      </c>
      <c r="D120" s="8" t="s">
        <v>171</v>
      </c>
      <c r="E120" s="7">
        <v>24</v>
      </c>
      <c r="F120" s="7">
        <v>6</v>
      </c>
      <c r="G120" s="7">
        <v>400</v>
      </c>
    </row>
    <row r="121" spans="1:7" ht="13.5" customHeight="1" x14ac:dyDescent="0.25">
      <c r="A121" s="20"/>
      <c r="B121" s="6" t="s">
        <v>172</v>
      </c>
      <c r="C121" s="7">
        <v>1</v>
      </c>
      <c r="D121" s="7">
        <v>388</v>
      </c>
      <c r="E121" s="7">
        <v>25</v>
      </c>
      <c r="F121" s="7">
        <v>3</v>
      </c>
      <c r="G121" s="7">
        <v>200</v>
      </c>
    </row>
    <row r="122" spans="1:7" ht="13.5" customHeight="1" x14ac:dyDescent="0.25">
      <c r="A122" s="20"/>
      <c r="B122" s="6" t="s">
        <v>173</v>
      </c>
      <c r="C122" s="7">
        <v>1</v>
      </c>
      <c r="D122" s="7">
        <v>368</v>
      </c>
      <c r="E122" s="7">
        <v>25</v>
      </c>
      <c r="F122" s="7">
        <v>3</v>
      </c>
      <c r="G122" s="7">
        <v>200</v>
      </c>
    </row>
    <row r="123" spans="1:7" ht="13.5" customHeight="1" x14ac:dyDescent="0.25">
      <c r="A123" s="20"/>
      <c r="B123" s="6" t="s">
        <v>174</v>
      </c>
      <c r="C123" s="7">
        <v>1</v>
      </c>
      <c r="D123" s="7">
        <v>368</v>
      </c>
      <c r="E123" s="7">
        <v>25</v>
      </c>
      <c r="F123" s="7">
        <v>3</v>
      </c>
      <c r="G123" s="7">
        <v>200</v>
      </c>
    </row>
    <row r="124" spans="1:7" ht="13.5" customHeight="1" x14ac:dyDescent="0.25">
      <c r="A124" s="20"/>
      <c r="B124" s="6" t="s">
        <v>175</v>
      </c>
      <c r="C124" s="7">
        <v>1</v>
      </c>
      <c r="D124" s="7">
        <v>513</v>
      </c>
      <c r="E124" s="7">
        <v>25</v>
      </c>
      <c r="F124" s="7">
        <v>3</v>
      </c>
      <c r="G124" s="7">
        <v>200</v>
      </c>
    </row>
    <row r="125" spans="1:7" ht="13.5" customHeight="1" x14ac:dyDescent="0.25">
      <c r="A125" s="20"/>
      <c r="B125" s="6" t="s">
        <v>176</v>
      </c>
      <c r="C125" s="7">
        <v>1</v>
      </c>
      <c r="D125" s="7">
        <v>389</v>
      </c>
      <c r="E125" s="7">
        <v>25</v>
      </c>
      <c r="F125" s="7">
        <v>3</v>
      </c>
      <c r="G125" s="7">
        <v>200</v>
      </c>
    </row>
    <row r="126" spans="1:7" ht="13.5" customHeight="1" x14ac:dyDescent="0.25">
      <c r="A126" s="20"/>
      <c r="B126" s="6" t="s">
        <v>177</v>
      </c>
      <c r="C126" s="7">
        <v>1</v>
      </c>
      <c r="D126" s="7">
        <v>481</v>
      </c>
      <c r="E126" s="7">
        <v>17</v>
      </c>
      <c r="F126" s="7">
        <v>2</v>
      </c>
      <c r="G126" s="7">
        <v>84</v>
      </c>
    </row>
    <row r="127" spans="1:7" ht="13.5" customHeight="1" x14ac:dyDescent="0.25">
      <c r="A127" s="20"/>
      <c r="B127" s="6" t="s">
        <v>178</v>
      </c>
      <c r="C127" s="7">
        <v>2</v>
      </c>
      <c r="D127" s="8" t="s">
        <v>179</v>
      </c>
      <c r="E127" s="7">
        <v>23</v>
      </c>
      <c r="F127" s="7">
        <v>4</v>
      </c>
      <c r="G127" s="7">
        <v>115</v>
      </c>
    </row>
    <row r="128" spans="1:7" ht="13.5" customHeight="1" x14ac:dyDescent="0.25">
      <c r="A128" s="20"/>
      <c r="B128" s="6" t="s">
        <v>180</v>
      </c>
      <c r="C128" s="7">
        <v>1</v>
      </c>
      <c r="D128" s="7">
        <v>478</v>
      </c>
      <c r="E128" s="7">
        <v>17</v>
      </c>
      <c r="F128" s="7">
        <v>2</v>
      </c>
      <c r="G128" s="7">
        <v>84</v>
      </c>
    </row>
    <row r="129" spans="1:7" ht="13.5" customHeight="1" x14ac:dyDescent="0.25">
      <c r="A129" s="20"/>
      <c r="B129" s="6" t="s">
        <v>181</v>
      </c>
      <c r="C129" s="7">
        <v>1</v>
      </c>
      <c r="D129" s="7">
        <v>410</v>
      </c>
      <c r="E129" s="7">
        <v>25</v>
      </c>
      <c r="F129" s="7">
        <v>2</v>
      </c>
      <c r="G129" s="7">
        <v>151</v>
      </c>
    </row>
    <row r="130" spans="1:7" ht="13.5" customHeight="1" x14ac:dyDescent="0.25">
      <c r="A130" s="21"/>
      <c r="B130" s="6" t="s">
        <v>182</v>
      </c>
      <c r="C130" s="7">
        <v>1</v>
      </c>
      <c r="D130" s="7">
        <v>409</v>
      </c>
      <c r="E130" s="7">
        <v>25</v>
      </c>
      <c r="F130" s="7">
        <v>2</v>
      </c>
      <c r="G130" s="7">
        <v>151</v>
      </c>
    </row>
    <row r="131" spans="1:7" ht="15" customHeight="1" x14ac:dyDescent="0.25">
      <c r="A131" s="15" t="s">
        <v>65</v>
      </c>
      <c r="B131" s="16"/>
      <c r="C131" s="9">
        <f>SUM(C109:C130)</f>
        <v>32</v>
      </c>
      <c r="D131" s="10"/>
      <c r="E131" s="10"/>
      <c r="F131" s="9">
        <f>SUM(F109:F130)</f>
        <v>74</v>
      </c>
      <c r="G131" s="9">
        <f>SUM(G109:G130)</f>
        <v>5090</v>
      </c>
    </row>
    <row r="132" spans="1:7" ht="15" customHeight="1" x14ac:dyDescent="0.25">
      <c r="A132" s="17" t="s">
        <v>183</v>
      </c>
      <c r="B132" s="18"/>
      <c r="C132" s="12">
        <f>SUM(C131,C107,C86,C59,C43,C22)</f>
        <v>198</v>
      </c>
      <c r="D132" s="13"/>
      <c r="E132" s="14"/>
      <c r="F132" s="12">
        <f>SUM(F131,F107,F86,F59,F43,F22)</f>
        <v>458</v>
      </c>
      <c r="G132" s="12">
        <f>SUM(G131,G107,G86,G59,G43,G22)+E132+C132</f>
        <v>25286</v>
      </c>
    </row>
  </sheetData>
  <mergeCells count="19">
    <mergeCell ref="A1:G5"/>
    <mergeCell ref="A107:B107"/>
    <mergeCell ref="A24:A42"/>
    <mergeCell ref="A87:A106"/>
    <mergeCell ref="B108:G108"/>
    <mergeCell ref="A131:B131"/>
    <mergeCell ref="A132:B132"/>
    <mergeCell ref="A44:A58"/>
    <mergeCell ref="A61:A85"/>
    <mergeCell ref="A108:A130"/>
    <mergeCell ref="A59:B59"/>
    <mergeCell ref="A60:G60"/>
    <mergeCell ref="A86:B86"/>
    <mergeCell ref="B87:G87"/>
    <mergeCell ref="B7:G7"/>
    <mergeCell ref="A22:B22"/>
    <mergeCell ref="A23:G23"/>
    <mergeCell ref="A43:B43"/>
    <mergeCell ref="B44:G44"/>
  </mergeCells>
  <pageMargins left="0.7" right="0.7" top="0.75" bottom="0.75" header="0.3" footer="0.3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Волобуев</dc:creator>
  <cp:lastModifiedBy>Роман Волобуев</cp:lastModifiedBy>
  <dcterms:created xsi:type="dcterms:W3CDTF">2026-08-24T20:25:06Z</dcterms:created>
  <dcterms:modified xsi:type="dcterms:W3CDTF">2026-08-24T20:25:07Z</dcterms:modified>
</cp:coreProperties>
</file>